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1кв 2025" sheetId="1" state="visible" r:id="rId1"/>
  </sheets>
  <calcPr/>
</workbook>
</file>

<file path=xl/sharedStrings.xml><?xml version="1.0" encoding="utf-8"?>
<sst xmlns="http://schemas.openxmlformats.org/spreadsheetml/2006/main" count="22" uniqueCount="22">
  <si>
    <t xml:space="preserve">Отчет о поступлении и расходовании полученных средств на 31.03.2025год</t>
  </si>
  <si>
    <t>Наименование</t>
  </si>
  <si>
    <t>руб.</t>
  </si>
  <si>
    <t xml:space="preserve">Остаток неиспользованных средств на 01.01.2024</t>
  </si>
  <si>
    <t xml:space="preserve">Поступления благотворительных средств:</t>
  </si>
  <si>
    <t xml:space="preserve">Пожертвования на благотворительные программы фонда</t>
  </si>
  <si>
    <t xml:space="preserve">Благотворительные взносы юридических лиц </t>
  </si>
  <si>
    <t xml:space="preserve">Пожертвования частных лиц на общие цели и программы фонда</t>
  </si>
  <si>
    <t xml:space="preserve">Программа " Самая лучшая Больница"</t>
  </si>
  <si>
    <t xml:space="preserve">Ящик для сбора пожертвований</t>
  </si>
  <si>
    <t xml:space="preserve">Расходование благотворительных средств:</t>
  </si>
  <si>
    <t xml:space="preserve">         в том числе:                                                                </t>
  </si>
  <si>
    <t xml:space="preserve">Грант ФПГ на проект "Добрая Рязань"</t>
  </si>
  <si>
    <t xml:space="preserve">Грант ФПГ на проект "Стань матерью, будь счастлива"</t>
  </si>
  <si>
    <t xml:space="preserve">УФК по Рязанской области (субсидия) </t>
  </si>
  <si>
    <t xml:space="preserve">Оказание гуманитарной помощи участницам благотворительных программ (продукты, памперсы, детское питание, коляски, кроватки и пр.) </t>
  </si>
  <si>
    <t xml:space="preserve">Материальная помощь</t>
  </si>
  <si>
    <t xml:space="preserve">Гуманитарная помощь</t>
  </si>
  <si>
    <t xml:space="preserve">Организация праздничных мероприятий</t>
  </si>
  <si>
    <t xml:space="preserve">Расходы на содержание и уставную деятельн. Фонда </t>
  </si>
  <si>
    <t xml:space="preserve">в т. ч. зарплата сотрудников</t>
  </si>
  <si>
    <t xml:space="preserve">Остаток неиспользованных средств на 31.03.2025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</si>
</sst>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0;[Red]\-#,##0.00"/>
    <numFmt numFmtId="161" formatCode="0.00;[Red]\-0.00"/>
    <numFmt numFmtId="162" formatCode="0;[Red]\-0"/>
  </numFmts>
  <fonts count="25">
    <font>
      <sz val="8.000000"/>
      <color theme="1"/>
      <name val="Arial"/>
    </font>
    <font>
      <sz val="11.000000"/>
      <color indexed="64"/>
      <name val="Calibri"/>
    </font>
    <font>
      <sz val="11.000000"/>
      <color indexed="65"/>
      <name val="Calibri"/>
    </font>
    <font>
      <sz val="11.000000"/>
      <color indexed="50"/>
      <name val="Calibri"/>
    </font>
    <font>
      <b/>
      <sz val="11.000000"/>
      <color indexed="64"/>
      <name val="Calibri"/>
    </font>
    <font>
      <b/>
      <sz val="11.000000"/>
      <color indexed="2"/>
      <name val="Calibri"/>
    </font>
    <font>
      <u/>
      <sz val="8.000000"/>
      <color indexed="4"/>
      <name val="Arial"/>
    </font>
    <font>
      <b/>
      <sz val="15.000000"/>
      <color indexed="45"/>
      <name val="Calibri"/>
    </font>
    <font>
      <b/>
      <sz val="13.000000"/>
      <color indexed="45"/>
      <name val="Calibri"/>
    </font>
    <font>
      <b/>
      <sz val="11.000000"/>
      <color indexed="45"/>
      <name val="Calibri"/>
    </font>
    <font>
      <b/>
      <sz val="11.000000"/>
      <color indexed="65"/>
      <name val="Calibri"/>
    </font>
    <font>
      <b/>
      <sz val="18.000000"/>
      <color indexed="45"/>
      <name val="Cambria"/>
    </font>
    <font>
      <sz val="11.000000"/>
      <color indexed="18"/>
      <name val="Calibri"/>
    </font>
    <font>
      <sz val="8.000000"/>
      <name val="Arial"/>
    </font>
    <font>
      <u/>
      <sz val="8.000000"/>
      <color indexed="20"/>
      <name val="Arial"/>
    </font>
    <font>
      <sz val="11.000000"/>
      <color indexed="20"/>
      <name val="Calibri"/>
    </font>
    <font>
      <i/>
      <sz val="11.000000"/>
      <color indexed="22"/>
      <name val="Calibri"/>
    </font>
    <font>
      <sz val="11.000000"/>
      <color indexed="2"/>
      <name val="Calibri"/>
    </font>
    <font>
      <sz val="11.000000"/>
      <color indexed="17"/>
      <name val="Calibri"/>
    </font>
    <font>
      <b/>
      <sz val="12.000000"/>
      <name val="Arial"/>
    </font>
    <font>
      <b/>
      <sz val="9.000000"/>
      <name val="Arial"/>
    </font>
    <font>
      <b/>
      <i/>
      <u/>
      <sz val="9.000000"/>
      <name val="Arial"/>
    </font>
    <font>
      <sz val="9.000000"/>
      <name val="Arial"/>
    </font>
    <font>
      <sz val="10.000000"/>
      <name val="Arial"/>
    </font>
    <font>
      <b/>
      <sz val="8.000000"/>
      <name val="Arial"/>
    </font>
  </fonts>
  <fills count="19">
    <fill>
      <patternFill patternType="none"/>
    </fill>
    <fill>
      <patternFill patternType="gray125"/>
    </fill>
    <fill>
      <patternFill patternType="solid">
        <fgColor indexed="52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65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60"/>
        <bgColor indexed="65"/>
      </patternFill>
    </fill>
    <fill>
      <patternFill patternType="solid">
        <fgColor indexed="63"/>
        <bgColor indexed="65"/>
      </patternFill>
    </fill>
    <fill>
      <patternFill patternType="solid">
        <fgColor indexed="23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5"/>
        <bgColor indexed="65"/>
      </patternFill>
    </fill>
    <fill>
      <patternFill patternType="solid">
        <fgColor indexed="21"/>
        <bgColor indexed="65"/>
      </patternFill>
    </fill>
    <fill>
      <patternFill patternType="solid">
        <fgColor indexed="40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7"/>
        <bgColor indexed="65"/>
      </patternFill>
    </fill>
    <fill>
      <patternFill patternType="solid">
        <fgColor indexed="65"/>
        <bgColor indexed="65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22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none"/>
      <right style="none"/>
      <top style="none"/>
      <bottom style="thick">
        <color indexed="21"/>
      </bottom>
      <diagonal style="none"/>
    </border>
    <border>
      <left style="none"/>
      <right style="none"/>
      <top style="none"/>
      <bottom style="thick">
        <color indexed="27"/>
      </bottom>
      <diagonal style="none"/>
    </border>
    <border>
      <left style="none"/>
      <right style="none"/>
      <top style="none"/>
      <bottom style="medium">
        <color indexed="27"/>
      </bottom>
      <diagonal style="none"/>
    </border>
    <border>
      <left style="none"/>
      <right style="none"/>
      <top style="thin">
        <color indexed="21"/>
      </top>
      <bottom style="double">
        <color indexed="21"/>
      </bottom>
      <diagonal style="none"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none"/>
      <right style="none"/>
      <top style="none"/>
      <bottom style="double">
        <color indexed="2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</borders>
  <cellStyleXfs count="46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6" borderId="0" numFmtId="0" applyNumberFormat="1" applyFont="1" applyFill="1" applyBorder="1"/>
    <xf fontId="1" fillId="8" borderId="0" numFmtId="0" applyNumberFormat="1" applyFont="1" applyFill="1" applyBorder="1"/>
    <xf fontId="1" fillId="4" borderId="0" numFmtId="0" applyNumberFormat="1" applyFont="1" applyFill="1" applyBorder="1"/>
    <xf fontId="1" fillId="9" borderId="0" numFmtId="0" applyNumberFormat="1" applyFont="1" applyFill="1" applyBorder="1"/>
    <xf fontId="1" fillId="6" borderId="0" numFmtId="0" applyNumberFormat="1" applyFont="1" applyFill="1" applyBorder="1"/>
    <xf fontId="1" fillId="10" borderId="0" numFmtId="0" applyNumberFormat="1" applyFont="1" applyFill="1" applyBorder="1"/>
    <xf fontId="2" fillId="6" borderId="0" numFmtId="0" applyNumberFormat="1" applyFont="1" applyFill="1" applyBorder="1"/>
    <xf fontId="2" fillId="8" borderId="0" numFmtId="0" applyNumberFormat="1" applyFont="1" applyFill="1" applyBorder="1"/>
    <xf fontId="2" fillId="4" borderId="0" numFmtId="0" applyNumberFormat="1" applyFont="1" applyFill="1" applyBorder="1"/>
    <xf fontId="2" fillId="11" borderId="0" numFmtId="0" applyNumberFormat="1" applyFont="1" applyFill="1" applyBorder="1"/>
    <xf fontId="2" fillId="6" borderId="0" numFmtId="0" applyNumberFormat="1" applyFont="1" applyFill="1" applyBorder="1"/>
    <xf fontId="2" fillId="3" borderId="0" numFmtId="0" applyNumberFormat="1" applyFont="1" applyFill="1" applyBorder="1"/>
    <xf fontId="2" fillId="12" borderId="0" numFmtId="0" applyNumberFormat="1" applyFont="1" applyFill="1" applyBorder="1"/>
    <xf fontId="2" fillId="8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2" borderId="0" numFmtId="0" applyNumberFormat="1" applyFont="1" applyFill="1" applyBorder="1"/>
    <xf fontId="2" fillId="8" borderId="0" numFmtId="0" applyNumberFormat="1" applyFont="1" applyFill="1" applyBorder="1"/>
    <xf fontId="3" fillId="3" borderId="1" numFmtId="0" applyNumberFormat="1" applyFont="1" applyFill="1" applyBorder="1"/>
    <xf fontId="4" fillId="5" borderId="2" numFmtId="0" applyNumberFormat="1" applyFont="1" applyFill="1" applyBorder="1"/>
    <xf fontId="5" fillId="5" borderId="1" numFmtId="0" applyNumberFormat="1" applyFont="1" applyFill="1" applyBorder="1"/>
    <xf fontId="6" fillId="0" borderId="0" numFmtId="0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4" fillId="0" borderId="6" numFmtId="0" applyNumberFormat="1" applyFont="1" applyFill="1" applyBorder="1"/>
    <xf fontId="10" fillId="11" borderId="7" numFmtId="0" applyNumberFormat="1" applyFont="1" applyFill="1" applyBorder="1"/>
    <xf fontId="11" fillId="0" borderId="0" numFmtId="0" applyNumberFormat="1" applyFont="1" applyFill="1" applyBorder="1"/>
    <xf fontId="12" fillId="10" borderId="0" numFmtId="0" applyNumberFormat="1" applyFont="1" applyFill="1" applyBorder="1"/>
    <xf fontId="13" fillId="0" borderId="0" numFmtId="0" applyNumberFormat="1" applyFont="1" applyFill="1" applyBorder="1">
      <alignment horizontal="left"/>
    </xf>
    <xf fontId="13" fillId="0" borderId="0" numFmtId="0" applyNumberFormat="1" applyFont="1" applyFill="1" applyBorder="1">
      <alignment horizontal="left"/>
    </xf>
    <xf fontId="14" fillId="0" borderId="0" numFmtId="0" applyNumberFormat="1" applyFont="1" applyFill="1" applyBorder="1"/>
    <xf fontId="15" fillId="15" borderId="0" numFmtId="0" applyNumberFormat="1" applyFont="1" applyFill="1" applyBorder="1"/>
    <xf fontId="16" fillId="0" borderId="0" numFmtId="0" applyNumberFormat="1" applyFont="1" applyFill="1" applyBorder="1"/>
    <xf fontId="0" fillId="10" borderId="8" numFmtId="0" applyNumberFormat="1" applyFont="1" applyFill="1" applyBorder="1"/>
    <xf fontId="17" fillId="0" borderId="9" numFmtId="0" applyNumberFormat="1" applyFont="1" applyFill="1" applyBorder="1"/>
    <xf fontId="17" fillId="0" borderId="0" numFmtId="0" applyNumberFormat="1" applyFont="1" applyFill="1" applyBorder="1"/>
    <xf fontId="18" fillId="4" borderId="0" numFmtId="0" applyNumberFormat="1" applyFont="1" applyFill="1" applyBorder="1"/>
  </cellStyleXfs>
  <cellXfs count="40">
    <xf fontId="0" fillId="0" borderId="0" numFmtId="0" xfId="0" applyAlignment="1">
      <alignment horizontal="left"/>
    </xf>
    <xf fontId="0" fillId="0" borderId="0" numFmtId="0" xfId="0" applyAlignment="1">
      <alignment horizontal="left"/>
    </xf>
    <xf fontId="19" fillId="0" borderId="10" numFmtId="0" xfId="0" applyFont="1" applyBorder="1" applyAlignment="1">
      <alignment horizontal="center" wrapText="1"/>
    </xf>
    <xf fontId="19" fillId="0" borderId="11" numFmtId="0" xfId="0" applyFont="1" applyBorder="1" applyAlignment="1">
      <alignment horizontal="center" wrapText="1"/>
    </xf>
    <xf fontId="0" fillId="0" borderId="12" numFmtId="0" xfId="0" applyBorder="1" applyAlignment="1">
      <alignment horizontal="left"/>
    </xf>
    <xf fontId="0" fillId="0" borderId="13" numFmtId="0" xfId="0" applyBorder="1" applyAlignment="1">
      <alignment horizontal="left"/>
    </xf>
    <xf fontId="20" fillId="16" borderId="10" numFmtId="0" xfId="0" applyFont="1" applyFill="1" applyBorder="1" applyAlignment="1">
      <alignment horizontal="center" vertical="center" wrapText="1"/>
    </xf>
    <xf fontId="20" fillId="0" borderId="11" numFmtId="0" xfId="0" applyFont="1" applyBorder="1" applyAlignment="1">
      <alignment horizontal="center"/>
    </xf>
    <xf fontId="20" fillId="16" borderId="12" numFmtId="0" xfId="0" applyFont="1" applyFill="1" applyBorder="1" applyAlignment="1">
      <alignment horizontal="center" vertical="center" wrapText="1"/>
    </xf>
    <xf fontId="20" fillId="0" borderId="13" numFmtId="0" xfId="0" applyFont="1" applyBorder="1" applyAlignment="1">
      <alignment horizontal="center"/>
    </xf>
    <xf fontId="20" fillId="0" borderId="14" numFmtId="0" xfId="0" applyFont="1" applyBorder="1" applyAlignment="1">
      <alignment horizontal="left" vertical="top" wrapText="1"/>
    </xf>
    <xf fontId="20" fillId="17" borderId="11" numFmtId="160" xfId="0" applyNumberFormat="1" applyFont="1" applyFill="1" applyBorder="1" applyAlignment="1">
      <alignment horizontal="right" vertical="top" wrapText="1"/>
    </xf>
    <xf fontId="19" fillId="0" borderId="15" numFmtId="0" xfId="0" applyFont="1" applyBorder="1" applyAlignment="1">
      <alignment vertical="top" wrapText="1"/>
    </xf>
    <xf fontId="19" fillId="0" borderId="15" numFmtId="4" xfId="0" applyNumberFormat="1" applyFont="1" applyBorder="1" applyAlignment="1">
      <alignment horizontal="right" vertical="top" wrapText="1"/>
    </xf>
    <xf fontId="21" fillId="0" borderId="15" numFmtId="0" xfId="0" applyFont="1" applyBorder="1" applyAlignment="1">
      <alignment horizontal="left" indent="2" vertical="top" wrapText="1"/>
    </xf>
    <xf fontId="20" fillId="17" borderId="15" numFmtId="160" xfId="0" applyNumberFormat="1" applyFont="1" applyFill="1" applyBorder="1" applyAlignment="1">
      <alignment horizontal="right" vertical="top" wrapText="1"/>
    </xf>
    <xf fontId="22" fillId="0" borderId="15" numFmtId="0" xfId="0" applyFont="1" applyBorder="1" applyAlignment="1">
      <alignment horizontal="left" indent="2" vertical="top" wrapText="1"/>
    </xf>
    <xf fontId="22" fillId="17" borderId="16" numFmtId="161" xfId="38" applyNumberFormat="1" applyFont="1" applyFill="1" applyBorder="1" applyAlignment="1">
      <alignment horizontal="right" vertical="top" wrapText="1"/>
    </xf>
    <xf fontId="23" fillId="0" borderId="0" numFmtId="0" xfId="0" applyFont="1" applyAlignment="1">
      <alignment horizontal="left"/>
    </xf>
    <xf fontId="19" fillId="17" borderId="15" numFmtId="160" xfId="0" applyNumberFormat="1" applyFont="1" applyFill="1" applyBorder="1" applyAlignment="1">
      <alignment horizontal="right" vertical="top" wrapText="1"/>
    </xf>
    <xf fontId="22" fillId="0" borderId="0" numFmtId="0" xfId="0" applyFont="1" applyAlignment="1">
      <alignment horizontal="left"/>
    </xf>
    <xf fontId="22" fillId="0" borderId="15" numFmtId="0" xfId="0" applyFont="1" applyBorder="1" applyAlignment="1">
      <alignment vertical="top" wrapText="1"/>
    </xf>
    <xf fontId="22" fillId="17" borderId="15" numFmtId="160" xfId="0" applyNumberFormat="1" applyFont="1" applyFill="1" applyBorder="1" applyAlignment="1">
      <alignment horizontal="right" vertical="top" wrapText="1"/>
    </xf>
    <xf fontId="20" fillId="0" borderId="15" numFmtId="0" xfId="0" applyFont="1" applyBorder="1" applyAlignment="1">
      <alignment horizontal="left" indent="2" vertical="top" wrapText="1"/>
    </xf>
    <xf fontId="22" fillId="17" borderId="16" numFmtId="162" xfId="39" applyNumberFormat="1" applyFont="1" applyFill="1" applyBorder="1" applyAlignment="1">
      <alignment horizontal="right" vertical="top" wrapText="1"/>
    </xf>
    <xf fontId="20" fillId="0" borderId="15" numFmtId="0" xfId="0" applyFont="1" applyBorder="1" applyAlignment="1">
      <alignment horizontal="left" indent="1" vertical="top" wrapText="1"/>
    </xf>
    <xf fontId="20" fillId="17" borderId="15" numFmtId="4" xfId="0" applyNumberFormat="1" applyFont="1" applyFill="1" applyBorder="1" applyAlignment="1">
      <alignment horizontal="right" vertical="top" wrapText="1"/>
    </xf>
    <xf fontId="22" fillId="0" borderId="17" numFmtId="0" xfId="0" applyFont="1" applyBorder="1" applyAlignment="1">
      <alignment horizontal="left" indent="5" vertical="top" wrapText="1"/>
    </xf>
    <xf fontId="22" fillId="17" borderId="16" numFmtId="162" xfId="38" applyNumberFormat="1" applyFont="1" applyFill="1" applyBorder="1" applyAlignment="1">
      <alignment horizontal="right" vertical="top" wrapText="1"/>
    </xf>
    <xf fontId="22" fillId="0" borderId="15" numFmtId="0" xfId="0" applyFont="1" applyBorder="1" applyAlignment="1">
      <alignment horizontal="left" indent="5" vertical="top" wrapText="1"/>
    </xf>
    <xf fontId="20" fillId="17" borderId="16" numFmtId="161" xfId="39" applyNumberFormat="1" applyFont="1" applyFill="1" applyBorder="1" applyAlignment="1">
      <alignment horizontal="right" vertical="top" wrapText="1"/>
    </xf>
    <xf fontId="22" fillId="17" borderId="16" numFmtId="161" xfId="39" applyNumberFormat="1" applyFont="1" applyFill="1" applyBorder="1" applyAlignment="1">
      <alignment horizontal="right" vertical="top" wrapText="1"/>
    </xf>
    <xf fontId="20" fillId="18" borderId="18" numFmtId="0" xfId="0" applyFont="1" applyFill="1" applyBorder="1" applyAlignment="1">
      <alignment horizontal="left" vertical="top" wrapText="1"/>
    </xf>
    <xf fontId="20" fillId="17" borderId="19" numFmtId="160" xfId="0" applyNumberFormat="1" applyFont="1" applyFill="1" applyBorder="1" applyAlignment="1">
      <alignment horizontal="right" vertical="top" wrapText="1"/>
    </xf>
    <xf fontId="0" fillId="0" borderId="0" numFmtId="0" xfId="0" applyAlignment="1">
      <alignment horizontal="left" wrapText="1"/>
    </xf>
    <xf fontId="0" fillId="0" borderId="0" numFmtId="0" xfId="0" applyAlignment="1">
      <alignment horizontal="left" wrapText="1"/>
    </xf>
    <xf fontId="24" fillId="0" borderId="0" numFmtId="0" xfId="0" applyFont="1" applyAlignment="1">
      <alignment horizontal="left" wrapText="1"/>
    </xf>
    <xf fontId="0" fillId="0" borderId="0" numFmtId="0" xfId="0" applyAlignment="1">
      <alignment horizontal="right"/>
    </xf>
    <xf fontId="24" fillId="0" borderId="0" numFmtId="0" xfId="0" applyFont="1" applyAlignment="1">
      <alignment horizontal="left"/>
    </xf>
    <xf fontId="24" fillId="0" borderId="0" numFmtId="0" xfId="0" applyFont="1" applyAlignment="1">
      <alignment horizontal="right"/>
    </xf>
  </cellXfs>
  <cellStyles count="46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Hyperlink" xfId="28" builtinId="8"/>
    <cellStyle name="Заголовок 1" xfId="29"/>
    <cellStyle name="Заголовок 2" xfId="30"/>
    <cellStyle name="Заголовок 3" xfId="31"/>
    <cellStyle name="Заголовок 4" xfId="32"/>
    <cellStyle name="Итог" xfId="33"/>
    <cellStyle name="Контрольная ячейка" xfId="34"/>
    <cellStyle name="Название" xfId="35"/>
    <cellStyle name="Нейтральный" xfId="36"/>
    <cellStyle name="Normal" xfId="0" builtinId="0"/>
    <cellStyle name="Обычный_3_2022" xfId="37"/>
    <cellStyle name="Обычный_4_2022" xfId="38"/>
    <cellStyle name="Followed Hyperlink" xfId="39" builtinId="9"/>
    <cellStyle name="Плохой" xfId="40"/>
    <cellStyle name="Пояснение" xfId="41"/>
    <cellStyle name="Примечание" xfId="42"/>
    <cellStyle name="Связанная ячейка" xfId="43"/>
    <cellStyle name="Текст предупреждения" xfId="44"/>
    <cellStyle name="Хороший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Ruler="1" topLeftCell="A13" zoomScale="100" workbookViewId="0">
      <selection activeCell="C24" activeCellId="0" sqref="C24"/>
    </sheetView>
  </sheetViews>
  <sheetFormatPr baseColWidth="8" defaultColWidth="9.3320299999999996" defaultRowHeight="11.25" customHeight="1" outlineLevelRow="3"/>
  <cols>
    <col customWidth="1" min="1" max="1" width="1.1640600000000001"/>
    <col customWidth="1" min="2" max="2" width="54.5"/>
    <col customWidth="1" min="3" max="3" style="1" width="17.164100000000001"/>
  </cols>
  <sheetData>
    <row r="1" ht="34.5" customHeight="1">
      <c r="B1" s="2" t="s">
        <v>0</v>
      </c>
      <c r="C1" s="3"/>
    </row>
    <row r="2" ht="12">
      <c r="B2" s="4"/>
      <c r="C2" s="5"/>
    </row>
    <row r="3" ht="11.25">
      <c r="B3" s="6" t="s">
        <v>1</v>
      </c>
      <c r="C3" s="7" t="s">
        <v>2</v>
      </c>
    </row>
    <row r="4" ht="12">
      <c r="B4" s="8"/>
      <c r="C4" s="9"/>
    </row>
    <row r="5" ht="20.25" customHeight="1">
      <c r="B5" s="10" t="s">
        <v>3</v>
      </c>
      <c r="C5" s="11">
        <v>1338571.98</v>
      </c>
    </row>
    <row r="6" ht="33" customHeight="1">
      <c r="B6" s="12" t="s">
        <v>4</v>
      </c>
      <c r="C6" s="13">
        <f>C7</f>
        <v>373684.64000000001</v>
      </c>
    </row>
    <row r="7" ht="33" customHeight="1">
      <c r="B7" s="14" t="s">
        <v>5</v>
      </c>
      <c r="C7" s="15">
        <f>SUM(C8:C11)</f>
        <v>373684.64000000001</v>
      </c>
    </row>
    <row r="8" ht="15.75" customHeight="1">
      <c r="B8" s="16" t="s">
        <v>6</v>
      </c>
      <c r="C8" s="17">
        <v>87412</v>
      </c>
    </row>
    <row r="9" ht="24" customHeight="1">
      <c r="B9" s="16" t="s">
        <v>7</v>
      </c>
      <c r="C9" s="17">
        <v>194587.64000000001</v>
      </c>
    </row>
    <row r="10" ht="15" customHeight="1">
      <c r="B10" s="16" t="s">
        <v>8</v>
      </c>
      <c r="C10" s="17">
        <v>20000</v>
      </c>
    </row>
    <row r="11" ht="15" customHeight="1">
      <c r="B11" s="16" t="s">
        <v>9</v>
      </c>
      <c r="C11" s="17">
        <v>71685</v>
      </c>
    </row>
    <row r="12" s="18" customFormat="1" ht="30" customHeight="1">
      <c r="B12" s="12" t="s">
        <v>10</v>
      </c>
      <c r="C12" s="19">
        <f>C14+C15+C16+C17+C18+C21+C22</f>
        <v>960411.14999999991</v>
      </c>
    </row>
    <row r="13" ht="17.25" customHeight="1" outlineLevel="1">
      <c r="A13" s="20"/>
      <c r="B13" s="21" t="s">
        <v>11</v>
      </c>
      <c r="C13" s="22"/>
    </row>
    <row r="14" ht="23.850000000000001" customHeight="1" outlineLevel="1">
      <c r="A14" s="20"/>
      <c r="B14" s="23" t="s">
        <v>12</v>
      </c>
      <c r="C14" s="24">
        <v>26293.93</v>
      </c>
    </row>
    <row r="15" ht="23.850000000000001" customHeight="1" outlineLevel="1">
      <c r="A15" s="20"/>
      <c r="B15" s="23" t="s">
        <v>13</v>
      </c>
      <c r="C15" s="24">
        <v>158710</v>
      </c>
    </row>
    <row r="16" ht="27" customHeight="1" outlineLevel="1">
      <c r="A16" s="20"/>
      <c r="B16" s="23" t="s">
        <v>14</v>
      </c>
      <c r="C16" s="24">
        <v>114916.8</v>
      </c>
    </row>
    <row r="17" ht="16.5" customHeight="1" outlineLevel="2">
      <c r="A17" s="20"/>
      <c r="B17" s="25" t="s">
        <v>8</v>
      </c>
      <c r="C17" s="24">
        <v>50304</v>
      </c>
    </row>
    <row r="18" ht="39.75" customHeight="1" outlineLevel="2">
      <c r="A18" s="20"/>
      <c r="B18" s="25" t="s">
        <v>15</v>
      </c>
      <c r="C18" s="26">
        <f>SUM(C19:C20)</f>
        <v>314106.10999999999</v>
      </c>
    </row>
    <row r="19" ht="17.25" customHeight="1" outlineLevel="2">
      <c r="A19" s="20"/>
      <c r="B19" s="27" t="s">
        <v>16</v>
      </c>
      <c r="C19" s="28">
        <v>88000</v>
      </c>
    </row>
    <row r="20" ht="18.75" customHeight="1" outlineLevel="2">
      <c r="A20" s="20"/>
      <c r="B20" s="29" t="s">
        <v>17</v>
      </c>
      <c r="C20" s="28">
        <v>226106.10999999999</v>
      </c>
    </row>
    <row r="21" ht="18.75" customHeight="1" outlineLevel="2">
      <c r="A21" s="20"/>
      <c r="B21" s="25" t="s">
        <v>18</v>
      </c>
      <c r="C21" s="30">
        <v>19600</v>
      </c>
    </row>
    <row r="22" ht="27" customHeight="1" outlineLevel="2">
      <c r="A22" s="20"/>
      <c r="B22" s="25" t="s">
        <v>19</v>
      </c>
      <c r="C22" s="30">
        <v>276480.31</v>
      </c>
    </row>
    <row r="23" ht="18" customHeight="1" outlineLevel="2">
      <c r="A23" s="20"/>
      <c r="B23" s="29" t="s">
        <v>20</v>
      </c>
      <c r="C23" s="31">
        <v>105053.39999999999</v>
      </c>
    </row>
    <row r="24" ht="12.75">
      <c r="B24" s="32" t="s">
        <v>21</v>
      </c>
      <c r="C24" s="33">
        <f>C5+C6-C12</f>
        <v>751845.4700000002</v>
      </c>
    </row>
    <row r="26" ht="44.25" customHeight="1">
      <c r="B26" s="34"/>
      <c r="C26" s="35"/>
      <c r="D26" s="35"/>
    </row>
    <row r="27" ht="44.25" customHeight="1">
      <c r="B27" s="36"/>
      <c r="C27" s="35"/>
      <c r="D27" s="35"/>
    </row>
    <row r="28" ht="11.25" customHeight="1">
      <c r="B28"/>
      <c r="D28"/>
    </row>
    <row r="29" ht="11.25">
      <c r="B29"/>
      <c r="C29" s="37"/>
      <c r="D29"/>
    </row>
    <row r="30" ht="11.25">
      <c r="B30"/>
      <c r="C30" s="37"/>
      <c r="D30"/>
    </row>
    <row r="31" ht="11.25">
      <c r="B31"/>
      <c r="C31" s="37"/>
      <c r="D31"/>
    </row>
    <row r="32" ht="11.25">
      <c r="B32"/>
      <c r="C32" s="37"/>
      <c r="D32"/>
    </row>
    <row r="33" ht="11.25">
      <c r="B33" s="38"/>
      <c r="C33" s="39"/>
      <c r="D33" s="38"/>
    </row>
    <row r="34" ht="11.25">
      <c r="B34"/>
      <c r="C34" s="37"/>
      <c r="D34"/>
    </row>
    <row r="35" ht="11.25">
      <c r="B35"/>
      <c r="C35" s="37"/>
      <c r="D35"/>
    </row>
    <row r="36" ht="11.25">
      <c r="B36"/>
      <c r="C36" s="37"/>
      <c r="D36"/>
    </row>
    <row r="37" ht="11.25">
      <c r="B37"/>
      <c r="C37" s="37"/>
      <c r="D37"/>
    </row>
    <row r="38" ht="11.25">
      <c r="B38"/>
      <c r="C38" s="37"/>
      <c r="D38"/>
    </row>
    <row r="39" ht="11.25">
      <c r="B39"/>
      <c r="C39" s="37"/>
      <c r="D39"/>
    </row>
    <row r="40" ht="11.25">
      <c r="B40"/>
      <c r="C40" s="37"/>
      <c r="D40"/>
    </row>
    <row r="41" ht="11.25">
      <c r="B41"/>
      <c r="C41" s="37"/>
      <c r="D41"/>
    </row>
    <row r="42" ht="11.25">
      <c r="B42"/>
      <c r="C42" s="37"/>
      <c r="D42"/>
    </row>
    <row r="43" ht="11.25">
      <c r="B43"/>
      <c r="C43" s="37"/>
      <c r="D43"/>
    </row>
    <row r="44" ht="11.25">
      <c r="B44"/>
      <c r="C44" s="37"/>
      <c r="D44"/>
    </row>
    <row r="45" ht="11.25">
      <c r="B45"/>
      <c r="C45" s="37"/>
      <c r="D45"/>
    </row>
    <row r="46" ht="11.25">
      <c r="B46"/>
      <c r="C46" s="37"/>
      <c r="D46"/>
    </row>
    <row r="47" ht="11.25">
      <c r="B47"/>
      <c r="C47" s="37"/>
      <c r="D47"/>
    </row>
    <row r="48" ht="11.25">
      <c r="B48"/>
      <c r="C48" s="37"/>
      <c r="D48"/>
    </row>
    <row r="49" ht="11.25">
      <c r="B49"/>
      <c r="C49" s="37"/>
      <c r="D49"/>
    </row>
    <row r="50" ht="11.25">
      <c r="B50"/>
      <c r="C50" s="37"/>
      <c r="D50"/>
    </row>
    <row r="51" ht="11.25">
      <c r="B51"/>
      <c r="C51" s="37"/>
      <c r="D51"/>
    </row>
    <row r="52" ht="11.25" customHeight="1">
      <c r="B52"/>
      <c r="D52"/>
    </row>
  </sheetData>
  <mergeCells count="4">
    <mergeCell ref="B1:C1"/>
    <mergeCell ref="B3:B4"/>
    <mergeCell ref="C3:C4"/>
    <mergeCell ref="B26:D2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Home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Vortex</dc:creator>
  <cp:lastModifiedBy>e.yasinskaya</cp:lastModifiedBy>
  <cp:revision>1</cp:revision>
  <dcterms:created xsi:type="dcterms:W3CDTF">2025-08-17T12:39:00Z</dcterms:created>
  <dcterms:modified xsi:type="dcterms:W3CDTF">2025-08-18T05:43:29Z</dcterms:modified>
  <cp:version>730895</cp:version>
</cp:coreProperties>
</file>